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12. jednání - září 2\"/>
    </mc:Choice>
  </mc:AlternateContent>
  <xr:revisionPtr revIDLastSave="0" documentId="13_ncr:1_{8FCFF231-9BA6-4960-BFED-ADF1DD3C38C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opagace dobre jmeno" sheetId="2" r:id="rId1"/>
    <sheet name="JarK" sheetId="4" r:id="rId2"/>
    <sheet name="JK" sheetId="5" r:id="rId3"/>
    <sheet name="MŠ" sheetId="6" r:id="rId4"/>
    <sheet name="PV" sheetId="7" r:id="rId5"/>
    <sheet name="TCD" sheetId="3" r:id="rId6"/>
  </sheets>
  <definedNames>
    <definedName name="_xlnm.Print_Area" localSheetId="0">'propagace dobre jmeno'!$A$1:$Y$22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7" l="1"/>
  <c r="D16" i="7"/>
  <c r="Q15" i="7"/>
  <c r="Q14" i="7"/>
  <c r="Q13" i="7"/>
  <c r="Q12" i="7"/>
  <c r="E16" i="6"/>
  <c r="D16" i="6"/>
  <c r="Q15" i="6"/>
  <c r="Q14" i="6"/>
  <c r="Q13" i="6"/>
  <c r="Q12" i="6"/>
  <c r="E16" i="5"/>
  <c r="D16" i="5"/>
  <c r="Q15" i="5"/>
  <c r="Q14" i="5"/>
  <c r="Q13" i="5"/>
  <c r="Q12" i="5"/>
  <c r="E16" i="4"/>
  <c r="D16" i="4"/>
  <c r="Q15" i="4"/>
  <c r="Q14" i="4"/>
  <c r="Q13" i="4"/>
  <c r="Q12" i="4"/>
  <c r="Q12" i="3"/>
  <c r="E16" i="3"/>
  <c r="D16" i="3"/>
  <c r="Q15" i="3"/>
  <c r="Q14" i="3"/>
  <c r="Q13" i="3"/>
  <c r="E16" i="2" l="1"/>
  <c r="D16" i="2"/>
  <c r="R16" i="2" l="1"/>
  <c r="R17" i="2" s="1"/>
</calcChain>
</file>

<file path=xl/sharedStrings.xml><?xml version="1.0" encoding="utf-8"?>
<sst xmlns="http://schemas.openxmlformats.org/spreadsheetml/2006/main" count="426" uniqueCount="70">
  <si>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</si>
  <si>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</si>
  <si>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</si>
  <si>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</si>
  <si>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</si>
  <si>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</si>
  <si>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</si>
  <si>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</si>
  <si>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</si>
  <si>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</si>
  <si>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</si>
  <si>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</si>
  <si>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</si>
  <si>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</si>
  <si>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</si>
  <si>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</si>
  <si>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</si>
  <si>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</si>
  <si>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</si>
  <si>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</si>
  <si>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</si>
  <si>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</si>
  <si>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</si>
  <si>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</si>
  <si>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</si>
  <si>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</si>
  <si>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</si>
  <si>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</si>
  <si>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</si>
  <si>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</si>
  <si>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 xml:space="preserve">Realizační strategie </t>
  </si>
  <si>
    <t>Propagace dobrého jména české kinematografie</t>
  </si>
  <si>
    <r>
      <t xml:space="preserve">Finanční alokace: </t>
    </r>
    <r>
      <rPr>
        <sz val="9.5"/>
        <rFont val="Arial"/>
        <family val="2"/>
        <charset val="238"/>
      </rPr>
      <t>1 500 000 Kč</t>
    </r>
  </si>
  <si>
    <t xml:space="preserve">2. Zpětná vazba pro českou filmovou tvorbu </t>
  </si>
  <si>
    <t>1. Podpora propagace české kinematografie</t>
  </si>
  <si>
    <t xml:space="preserve"> </t>
  </si>
  <si>
    <t>Obsahová kvalita projektu</t>
  </si>
  <si>
    <r>
      <t>Evidenční číslo výzvy:</t>
    </r>
    <r>
      <rPr>
        <sz val="9.5"/>
        <rFont val="Arial"/>
        <family val="2"/>
        <charset val="238"/>
      </rPr>
      <t xml:space="preserve"> 2019-5-2-14</t>
    </r>
  </si>
  <si>
    <r>
      <t xml:space="preserve">Lhůta pro podávání žádostí: </t>
    </r>
    <r>
      <rPr>
        <sz val="9.5"/>
        <rFont val="Arial"/>
        <family val="2"/>
        <charset val="238"/>
      </rPr>
      <t>28. 5. 2019 - 28. 6. 2019</t>
    </r>
  </si>
  <si>
    <t>Podpora je určena pro jednorázové akce i každoroční aktivity vykonávané v roce 2020, jejichž primární hodnotou je propagace české kinematografie jako celku v českém i mezinárodním prostředí, udělování prestižních národních cen české kinematografie a výstavy a jiné akce v oblasti české kinematografie pořádané/realizované např. filmovými muzei. Podpora není určena pro konkrétní filmy, které jsou přijaty do oficiálních sekcí mezinárodních festivalů. Podpora není určena pro pořádání přehlídek českého filmu v zahraničí.</t>
  </si>
  <si>
    <t>3144/2019</t>
  </si>
  <si>
    <t>3147/2019</t>
  </si>
  <si>
    <t>3159/2019</t>
  </si>
  <si>
    <t>3190/2019</t>
  </si>
  <si>
    <t>Are | are-events.org z.s.</t>
  </si>
  <si>
    <t>Sdružení českých filmových kritiků, zapsaný spolek</t>
  </si>
  <si>
    <t>Ceny české filmové kritiky 2019 - 10. ročník</t>
  </si>
  <si>
    <t>Cena Pavla Kouteckého 2019</t>
  </si>
  <si>
    <t>TRILOBIT 2020</t>
  </si>
  <si>
    <t>Korda, Jakub</t>
  </si>
  <si>
    <t>Flisník, Tomáš</t>
  </si>
  <si>
    <t>Mathé, Ivo</t>
  </si>
  <si>
    <t>Tomek, Ivan</t>
  </si>
  <si>
    <t>Štrbová, Denisa</t>
  </si>
  <si>
    <t>Poláková, Jarmila</t>
  </si>
  <si>
    <t xml:space="preserve">Baslarová, Iva </t>
  </si>
  <si>
    <t>ano</t>
  </si>
  <si>
    <t>31.8.2020</t>
  </si>
  <si>
    <r>
      <t xml:space="preserve">ESTER KRUMBACHOVÁ: Skryté formy režie/Monografická výstava komlexně nezveřejněné pozůstalosti Ester Krumbachové s participací současných umělců, designérů a teoretiků </t>
    </r>
    <r>
      <rPr>
        <sz val="9.5"/>
        <color indexed="8"/>
        <rFont val="Arial"/>
        <family val="2"/>
        <charset val="238"/>
      </rPr>
      <t>&amp; doprovodný program zahrnující formáty performance, kurátorovaného promítání a celodenní konference</t>
    </r>
  </si>
  <si>
    <t>ano s vyjasněním</t>
  </si>
  <si>
    <t>x</t>
  </si>
  <si>
    <t>nutprodukce s.r.o.</t>
  </si>
  <si>
    <t>Český filmový a televizní svaz FITES z.s.</t>
  </si>
  <si>
    <r>
      <t>Dotační okruh:</t>
    </r>
    <r>
      <rPr>
        <sz val="9.5"/>
        <color theme="1"/>
        <rFont val="Arial"/>
        <family val="2"/>
        <charset val="238"/>
      </rPr>
      <t xml:space="preserve"> 5. propagace českého kinematografického díla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</si>
  <si>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1. 2021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</si>
  <si>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</si>
  <si>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neinvestiční dotace</t>
  </si>
  <si>
    <t>80%</t>
  </si>
  <si>
    <t>75%</t>
  </si>
  <si>
    <t>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</si>
</sst>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.5"/>
      <color rgb="FF000000"/>
      <name val="Arial"/>
      <family val="2"/>
      <charset val="238"/>
    </font>
    <font>
      <sz val="9.5"/>
      <color indexed="8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/>
    <xf numFmtId="0" fontId="3" fillId="2" borderId="0" xfId="0" applyFont="1" applyFill="1" applyBorder="1" applyAlignment="1"/>
    <xf numFmtId="2" fontId="3" fillId="2" borderId="0" xfId="0" applyNumberFormat="1" applyFont="1" applyFill="1" applyBorder="1" applyAlignment="1"/>
    <xf numFmtId="0" fontId="3" fillId="0" borderId="9" xfId="0" applyFont="1" applyFill="1" applyBorder="1" applyAlignment="1">
      <alignment horizontal="left" vertical="top" wrapText="1"/>
    </xf>
    <xf numFmtId="2" fontId="3" fillId="0" borderId="9" xfId="0" applyNumberFormat="1" applyFont="1" applyFill="1" applyBorder="1" applyAlignment="1" applyProtection="1">
      <alignment horizontal="left" vertical="top"/>
    </xf>
    <xf numFmtId="2" fontId="3" fillId="0" borderId="9" xfId="0" applyNumberFormat="1" applyFont="1" applyFill="1" applyBorder="1" applyAlignment="1">
      <alignment horizontal="left" vertical="top"/>
    </xf>
    <xf numFmtId="49" fontId="3" fillId="0" borderId="9" xfId="0" applyNumberFormat="1" applyFont="1" applyFill="1" applyBorder="1" applyAlignment="1">
      <alignment horizontal="left" vertical="top"/>
    </xf>
    <xf numFmtId="1" fontId="3" fillId="0" borderId="9" xfId="0" applyNumberFormat="1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right" vertical="top"/>
    </xf>
    <xf numFmtId="49" fontId="6" fillId="0" borderId="9" xfId="0" applyNumberFormat="1" applyFont="1" applyFill="1" applyBorder="1" applyAlignment="1">
      <alignment horizontal="center"/>
    </xf>
    <xf numFmtId="0" fontId="6" fillId="0" borderId="9" xfId="0" applyFont="1" applyFill="1" applyBorder="1" applyAlignment="1"/>
    <xf numFmtId="3" fontId="7" fillId="0" borderId="9" xfId="0" applyNumberFormat="1" applyFont="1" applyFill="1" applyBorder="1" applyAlignment="1">
      <alignment horizontal="right"/>
    </xf>
    <xf numFmtId="0" fontId="7" fillId="0" borderId="9" xfId="0" applyFont="1" applyFill="1" applyBorder="1" applyAlignment="1"/>
    <xf numFmtId="0" fontId="7" fillId="0" borderId="9" xfId="0" applyFont="1" applyFill="1" applyBorder="1" applyAlignment="1">
      <alignment horizontal="center"/>
    </xf>
    <xf numFmtId="9" fontId="7" fillId="0" borderId="9" xfId="0" applyNumberFormat="1" applyFont="1" applyFill="1" applyBorder="1" applyAlignment="1">
      <alignment horizontal="center"/>
    </xf>
    <xf numFmtId="0" fontId="7" fillId="0" borderId="9" xfId="0" applyFont="1" applyFill="1" applyBorder="1"/>
    <xf numFmtId="0" fontId="7" fillId="0" borderId="9" xfId="0" applyFont="1" applyFill="1" applyBorder="1" applyAlignment="1">
      <alignment wrapText="1"/>
    </xf>
    <xf numFmtId="49" fontId="7" fillId="0" borderId="9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wrapText="1"/>
    </xf>
    <xf numFmtId="49" fontId="7" fillId="0" borderId="9" xfId="0" applyNumberFormat="1" applyFont="1" applyFill="1" applyBorder="1"/>
    <xf numFmtId="0" fontId="7" fillId="0" borderId="9" xfId="0" applyFont="1" applyFill="1" applyBorder="1" applyAlignment="1">
      <alignment horizontal="left"/>
    </xf>
    <xf numFmtId="9" fontId="7" fillId="0" borderId="9" xfId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/>
    </xf>
    <xf numFmtId="49" fontId="6" fillId="0" borderId="9" xfId="0" applyNumberFormat="1" applyFont="1" applyFill="1" applyBorder="1" applyAlignment="1">
      <alignment horizontal="left"/>
    </xf>
    <xf numFmtId="3" fontId="3" fillId="0" borderId="9" xfId="0" applyNumberFormat="1" applyFont="1" applyFill="1" applyBorder="1" applyAlignment="1">
      <alignment horizontal="right" vertical="top"/>
    </xf>
    <xf numFmtId="9" fontId="3" fillId="2" borderId="0" xfId="1" applyFont="1" applyFill="1" applyBorder="1" applyAlignment="1">
      <alignment horizontal="left" vertical="top"/>
    </xf>
    <xf numFmtId="49" fontId="3" fillId="0" borderId="9" xfId="0" applyNumberFormat="1" applyFont="1" applyFill="1" applyBorder="1" applyAlignment="1">
      <alignment horizontal="center" vertical="top"/>
    </xf>
    <xf numFmtId="14" fontId="7" fillId="0" borderId="9" xfId="0" applyNumberFormat="1" applyFont="1" applyFill="1" applyBorder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17"/>
  <sheetViews>
    <sheetView tabSelected="1" zoomScaleNormal="10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8" width="14.42578125" style="2" customWidth="1"/>
    <col min="19" max="19" width="17.5703125" style="2" customWidth="1"/>
    <col min="20" max="20" width="10.28515625" style="2" customWidth="1"/>
    <col min="21" max="22" width="9.28515625" style="2" customWidth="1"/>
    <col min="23" max="23" width="10.28515625" style="2" customWidth="1"/>
    <col min="24" max="25" width="15.7109375" style="2" customWidth="1"/>
    <col min="26" max="26" width="11.140625" style="2" customWidth="1"/>
    <col min="27" max="16384" width="9.140625" style="2"/>
  </cols>
  <sheetData>
    <row r="1" spans="1:89" ht="38.25" customHeight="1" x14ac:dyDescent="0.25">
      <c r="A1" s="1" t="s">
        <v>31</v>
      </c>
    </row>
    <row r="2" spans="1:89" s="11" customFormat="1" ht="13.5" customHeight="1" x14ac:dyDescent="0.2">
      <c r="A2" s="10" t="s">
        <v>37</v>
      </c>
      <c r="D2" s="10" t="s">
        <v>21</v>
      </c>
      <c r="G2" s="12"/>
      <c r="H2" s="12"/>
    </row>
    <row r="3" spans="1:89" s="11" customFormat="1" ht="13.5" customHeight="1" x14ac:dyDescent="0.2">
      <c r="A3" s="10" t="s">
        <v>63</v>
      </c>
      <c r="D3" s="11" t="s">
        <v>34</v>
      </c>
      <c r="G3" s="12"/>
      <c r="H3" s="12"/>
      <c r="K3" s="11" t="s">
        <v>35</v>
      </c>
    </row>
    <row r="4" spans="1:89" s="11" customFormat="1" ht="13.5" customHeight="1" x14ac:dyDescent="0.2">
      <c r="A4" s="10" t="s">
        <v>38</v>
      </c>
      <c r="D4" s="11" t="s">
        <v>33</v>
      </c>
      <c r="G4" s="12"/>
      <c r="H4" s="12"/>
    </row>
    <row r="5" spans="1:89" s="11" customFormat="1" ht="13.5" customHeight="1" x14ac:dyDescent="0.2">
      <c r="A5" s="10" t="s">
        <v>32</v>
      </c>
      <c r="G5" s="12"/>
      <c r="H5" s="12"/>
    </row>
    <row r="6" spans="1:89" s="11" customFormat="1" ht="13.5" customHeight="1" x14ac:dyDescent="0.2">
      <c r="A6" s="10" t="s">
        <v>64</v>
      </c>
      <c r="B6" s="10"/>
      <c r="C6" s="10"/>
      <c r="D6" s="10" t="s">
        <v>22</v>
      </c>
      <c r="G6" s="12"/>
      <c r="H6" s="12"/>
    </row>
    <row r="7" spans="1:89" ht="89.25" customHeight="1" x14ac:dyDescent="0.25">
      <c r="A7" s="46" t="s">
        <v>65</v>
      </c>
      <c r="D7" s="35" t="s">
        <v>39</v>
      </c>
      <c r="E7" s="35"/>
      <c r="F7" s="35"/>
      <c r="G7" s="35"/>
      <c r="H7" s="35"/>
      <c r="I7" s="35"/>
    </row>
    <row r="8" spans="1:89" x14ac:dyDescent="0.25">
      <c r="A8" s="4"/>
    </row>
    <row r="9" spans="1:89" ht="26.45" customHeight="1" x14ac:dyDescent="0.25">
      <c r="A9" s="38" t="s">
        <v>0</v>
      </c>
      <c r="B9" s="38" t="s">
        <v>1</v>
      </c>
      <c r="C9" s="38" t="s">
        <v>16</v>
      </c>
      <c r="D9" s="38" t="s">
        <v>13</v>
      </c>
      <c r="E9" s="40" t="s">
        <v>2</v>
      </c>
      <c r="F9" s="42" t="s">
        <v>28</v>
      </c>
      <c r="G9" s="43"/>
      <c r="H9" s="42" t="s">
        <v>29</v>
      </c>
      <c r="I9" s="43"/>
      <c r="J9" s="36" t="s">
        <v>36</v>
      </c>
      <c r="K9" s="38" t="s">
        <v>14</v>
      </c>
      <c r="L9" s="38" t="s">
        <v>15</v>
      </c>
      <c r="M9" s="38" t="s">
        <v>26</v>
      </c>
      <c r="N9" s="38" t="s">
        <v>27</v>
      </c>
      <c r="O9" s="36" t="s">
        <v>30</v>
      </c>
      <c r="P9" s="38" t="s">
        <v>3</v>
      </c>
      <c r="Q9" s="38" t="s">
        <v>4</v>
      </c>
      <c r="R9" s="38" t="s">
        <v>5</v>
      </c>
      <c r="S9" s="38" t="s">
        <v>6</v>
      </c>
      <c r="T9" s="38" t="s">
        <v>7</v>
      </c>
      <c r="U9" s="38" t="s">
        <v>8</v>
      </c>
      <c r="V9" s="38" t="s">
        <v>9</v>
      </c>
      <c r="W9" s="38" t="s">
        <v>10</v>
      </c>
      <c r="X9" s="38" t="s">
        <v>11</v>
      </c>
      <c r="Y9" s="38" t="s">
        <v>12</v>
      </c>
    </row>
    <row r="10" spans="1:89" ht="59.45" customHeight="1" x14ac:dyDescent="0.25">
      <c r="A10" s="39"/>
      <c r="B10" s="39"/>
      <c r="C10" s="39"/>
      <c r="D10" s="39"/>
      <c r="E10" s="41"/>
      <c r="F10" s="44"/>
      <c r="G10" s="45"/>
      <c r="H10" s="44"/>
      <c r="I10" s="45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89" ht="28.9" customHeight="1" x14ac:dyDescent="0.25">
      <c r="A11" s="39"/>
      <c r="B11" s="39"/>
      <c r="C11" s="39"/>
      <c r="D11" s="39"/>
      <c r="E11" s="41"/>
      <c r="F11" s="9" t="s">
        <v>23</v>
      </c>
      <c r="G11" s="8" t="s">
        <v>24</v>
      </c>
      <c r="H11" s="8" t="s">
        <v>23</v>
      </c>
      <c r="I11" s="8" t="s">
        <v>24</v>
      </c>
      <c r="J11" s="8" t="s">
        <v>25</v>
      </c>
      <c r="K11" s="8" t="s">
        <v>18</v>
      </c>
      <c r="L11" s="8" t="s">
        <v>18</v>
      </c>
      <c r="M11" s="8" t="s">
        <v>19</v>
      </c>
      <c r="N11" s="8" t="s">
        <v>20</v>
      </c>
      <c r="O11" s="8" t="s">
        <v>20</v>
      </c>
      <c r="P11" s="8" t="s">
        <v>19</v>
      </c>
      <c r="Q11" s="8"/>
      <c r="R11" s="8"/>
      <c r="S11" s="8"/>
      <c r="T11" s="5"/>
      <c r="U11" s="5"/>
      <c r="V11" s="5"/>
      <c r="W11" s="5"/>
      <c r="X11" s="5"/>
      <c r="Y11" s="8"/>
    </row>
    <row r="12" spans="1:89" s="6" customFormat="1" ht="12.75" customHeight="1" x14ac:dyDescent="0.2">
      <c r="A12" s="28" t="s">
        <v>42</v>
      </c>
      <c r="B12" s="28" t="s">
        <v>61</v>
      </c>
      <c r="C12" s="29" t="s">
        <v>47</v>
      </c>
      <c r="D12" s="21">
        <v>381600</v>
      </c>
      <c r="E12" s="21">
        <v>200000</v>
      </c>
      <c r="F12" s="30" t="s">
        <v>51</v>
      </c>
      <c r="G12" s="17" t="s">
        <v>56</v>
      </c>
      <c r="H12" s="29" t="s">
        <v>55</v>
      </c>
      <c r="I12" s="17" t="s">
        <v>60</v>
      </c>
      <c r="J12" s="14">
        <v>32.200000000000003</v>
      </c>
      <c r="K12" s="14">
        <v>12.4</v>
      </c>
      <c r="L12" s="14">
        <v>12</v>
      </c>
      <c r="M12" s="14">
        <v>4.5999999999999996</v>
      </c>
      <c r="N12" s="14">
        <v>8</v>
      </c>
      <c r="O12" s="14">
        <v>8.1999999999999993</v>
      </c>
      <c r="P12" s="14">
        <v>4.8</v>
      </c>
      <c r="Q12" s="15">
        <v>82.2</v>
      </c>
      <c r="R12" s="48">
        <v>200000</v>
      </c>
      <c r="S12" s="16" t="s">
        <v>66</v>
      </c>
      <c r="T12" s="27" t="s">
        <v>56</v>
      </c>
      <c r="U12" s="50" t="s">
        <v>56</v>
      </c>
      <c r="V12" s="24">
        <v>0.52</v>
      </c>
      <c r="W12" s="50" t="s">
        <v>67</v>
      </c>
      <c r="X12" s="27" t="s">
        <v>57</v>
      </c>
      <c r="Y12" s="27" t="s">
        <v>57</v>
      </c>
      <c r="Z12" s="49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</row>
    <row r="13" spans="1:89" s="6" customFormat="1" ht="12.75" customHeight="1" x14ac:dyDescent="0.2">
      <c r="A13" s="31" t="s">
        <v>41</v>
      </c>
      <c r="B13" s="25" t="s">
        <v>45</v>
      </c>
      <c r="C13" s="26" t="s">
        <v>46</v>
      </c>
      <c r="D13" s="21">
        <v>1289000</v>
      </c>
      <c r="E13" s="21">
        <v>500000</v>
      </c>
      <c r="F13" s="25" t="s">
        <v>50</v>
      </c>
      <c r="G13" s="17" t="s">
        <v>56</v>
      </c>
      <c r="H13" s="25" t="s">
        <v>49</v>
      </c>
      <c r="I13" s="17" t="s">
        <v>56</v>
      </c>
      <c r="J13" s="14">
        <v>33.4</v>
      </c>
      <c r="K13" s="14">
        <v>12.4</v>
      </c>
      <c r="L13" s="14">
        <v>13.4</v>
      </c>
      <c r="M13" s="14">
        <v>4.2</v>
      </c>
      <c r="N13" s="14">
        <v>6.4</v>
      </c>
      <c r="O13" s="14">
        <v>6.8</v>
      </c>
      <c r="P13" s="14">
        <v>4</v>
      </c>
      <c r="Q13" s="15">
        <v>80.599999999999994</v>
      </c>
      <c r="R13" s="48">
        <v>500000</v>
      </c>
      <c r="S13" s="16" t="s">
        <v>66</v>
      </c>
      <c r="T13" s="23" t="s">
        <v>56</v>
      </c>
      <c r="U13" s="50" t="s">
        <v>56</v>
      </c>
      <c r="V13" s="24">
        <v>0.7</v>
      </c>
      <c r="W13" s="50" t="s">
        <v>68</v>
      </c>
      <c r="X13" s="51">
        <v>44226</v>
      </c>
      <c r="Y13" s="51">
        <v>44227</v>
      </c>
      <c r="Z13" s="49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pans="1:89" s="6" customFormat="1" ht="12.75" customHeight="1" x14ac:dyDescent="0.2">
      <c r="A14" s="31" t="s">
        <v>43</v>
      </c>
      <c r="B14" s="25" t="s">
        <v>62</v>
      </c>
      <c r="C14" s="26" t="s">
        <v>48</v>
      </c>
      <c r="D14" s="21">
        <v>2180104</v>
      </c>
      <c r="E14" s="21">
        <v>970000</v>
      </c>
      <c r="F14" s="25" t="s">
        <v>52</v>
      </c>
      <c r="G14" s="17" t="s">
        <v>59</v>
      </c>
      <c r="H14" s="31" t="s">
        <v>54</v>
      </c>
      <c r="I14" s="17" t="s">
        <v>56</v>
      </c>
      <c r="J14" s="14">
        <v>33.6</v>
      </c>
      <c r="K14" s="14">
        <v>11.2</v>
      </c>
      <c r="L14" s="14">
        <v>12.8</v>
      </c>
      <c r="M14" s="14">
        <v>3.2</v>
      </c>
      <c r="N14" s="14">
        <v>2.2000000000000002</v>
      </c>
      <c r="O14" s="14">
        <v>3</v>
      </c>
      <c r="P14" s="14">
        <v>4.2</v>
      </c>
      <c r="Q14" s="15">
        <v>70.2</v>
      </c>
      <c r="R14" s="48">
        <v>250000</v>
      </c>
      <c r="S14" s="16" t="s">
        <v>66</v>
      </c>
      <c r="T14" s="23" t="s">
        <v>56</v>
      </c>
      <c r="U14" s="50" t="s">
        <v>56</v>
      </c>
      <c r="V14" s="32">
        <v>0.63</v>
      </c>
      <c r="W14" s="50" t="s">
        <v>69</v>
      </c>
      <c r="X14" s="51">
        <v>44104</v>
      </c>
      <c r="Y14" s="51">
        <v>44104</v>
      </c>
      <c r="Z14" s="49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s="6" customFormat="1" ht="12.75" customHeight="1" x14ac:dyDescent="0.2">
      <c r="A15" s="47" t="s">
        <v>40</v>
      </c>
      <c r="B15" s="20" t="s">
        <v>44</v>
      </c>
      <c r="C15" s="20" t="s">
        <v>58</v>
      </c>
      <c r="D15" s="21">
        <v>1365600</v>
      </c>
      <c r="E15" s="21">
        <v>380000</v>
      </c>
      <c r="F15" s="22" t="s">
        <v>49</v>
      </c>
      <c r="G15" s="13" t="s">
        <v>56</v>
      </c>
      <c r="H15" s="20" t="s">
        <v>53</v>
      </c>
      <c r="I15" s="13" t="s">
        <v>56</v>
      </c>
      <c r="J15" s="14">
        <v>30.6</v>
      </c>
      <c r="K15" s="14">
        <v>11</v>
      </c>
      <c r="L15" s="14">
        <v>12.2</v>
      </c>
      <c r="M15" s="14">
        <v>2.6</v>
      </c>
      <c r="N15" s="14">
        <v>3.4</v>
      </c>
      <c r="O15" s="14">
        <v>4.5999999999999996</v>
      </c>
      <c r="P15" s="14">
        <v>3</v>
      </c>
      <c r="Q15" s="15">
        <v>67.400000000000006</v>
      </c>
      <c r="R15" s="48"/>
      <c r="S15" s="16"/>
      <c r="T15" s="23" t="s">
        <v>56</v>
      </c>
      <c r="U15" s="50"/>
      <c r="V15" s="24">
        <v>0.8</v>
      </c>
      <c r="W15" s="50"/>
      <c r="X15" s="51">
        <v>44196</v>
      </c>
      <c r="Y15" s="50"/>
      <c r="Z15" s="49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x14ac:dyDescent="0.25">
      <c r="D16" s="18">
        <f>SUM(D12:D15)</f>
        <v>5216304</v>
      </c>
      <c r="E16" s="18">
        <f>SUM(E12:E15)</f>
        <v>2050000</v>
      </c>
      <c r="F16" s="7"/>
      <c r="R16" s="18">
        <f>SUM(R12:R15)</f>
        <v>950000</v>
      </c>
    </row>
    <row r="17" spans="5:18" x14ac:dyDescent="0.25">
      <c r="E17" s="7"/>
      <c r="F17" s="7"/>
      <c r="G17" s="7"/>
      <c r="H17" s="7"/>
      <c r="Q17" s="2" t="s">
        <v>17</v>
      </c>
      <c r="R17" s="18">
        <f>1500000-R16</f>
        <v>550000</v>
      </c>
    </row>
  </sheetData>
  <mergeCells count="24">
    <mergeCell ref="X9:X10"/>
    <mergeCell ref="Y9:Y10"/>
    <mergeCell ref="A9:A11"/>
    <mergeCell ref="B9:B11"/>
    <mergeCell ref="C9:C11"/>
    <mergeCell ref="D9:D11"/>
    <mergeCell ref="E9:E11"/>
    <mergeCell ref="F9:G10"/>
    <mergeCell ref="H9:I10"/>
    <mergeCell ref="D7:I7"/>
    <mergeCell ref="J9:J10"/>
    <mergeCell ref="K9:K10"/>
    <mergeCell ref="L9:L10"/>
    <mergeCell ref="V9:V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W9:W10"/>
  </mergeCells>
  <dataValidations count="4">
    <dataValidation type="decimal" operator="lessThanOrEqual" allowBlank="1" showInputMessage="1" showErrorMessage="1" error="max. 40" sqref="J12:J15" xr:uid="{00000000-0002-0000-0000-000000000000}">
      <formula1>40</formula1>
    </dataValidation>
    <dataValidation type="decimal" operator="lessThanOrEqual" allowBlank="1" showInputMessage="1" showErrorMessage="1" error="max. 15" sqref="K12:L15" xr:uid="{00000000-0002-0000-0000-000001000000}">
      <formula1>15</formula1>
    </dataValidation>
    <dataValidation type="decimal" operator="lessThanOrEqual" allowBlank="1" showInputMessage="1" showErrorMessage="1" error="max. 10" sqref="N12:O15" xr:uid="{00000000-0002-0000-0000-000002000000}">
      <formula1>10</formula1>
    </dataValidation>
    <dataValidation type="decimal" operator="lessThanOrEqual" allowBlank="1" showInputMessage="1" showErrorMessage="1" error="max. 5" sqref="P12:P15 M12:M15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F0A5-4618-429B-9302-9A33D5547B42}">
  <dimension ref="A1:CA1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9" ht="38.25" customHeight="1" x14ac:dyDescent="0.25">
      <c r="A1" s="1" t="s">
        <v>31</v>
      </c>
    </row>
    <row r="2" spans="1:79" s="11" customFormat="1" ht="13.5" customHeight="1" x14ac:dyDescent="0.2">
      <c r="A2" s="10" t="s">
        <v>37</v>
      </c>
      <c r="D2" s="10" t="s">
        <v>21</v>
      </c>
      <c r="G2" s="12"/>
      <c r="H2" s="12"/>
    </row>
    <row r="3" spans="1:79" s="11" customFormat="1" ht="13.5" customHeight="1" x14ac:dyDescent="0.2">
      <c r="A3" s="10" t="s">
        <v>63</v>
      </c>
      <c r="D3" s="11" t="s">
        <v>34</v>
      </c>
      <c r="G3" s="12"/>
      <c r="H3" s="12"/>
      <c r="K3" s="11" t="s">
        <v>35</v>
      </c>
    </row>
    <row r="4" spans="1:79" s="11" customFormat="1" ht="13.5" customHeight="1" x14ac:dyDescent="0.2">
      <c r="A4" s="10" t="s">
        <v>38</v>
      </c>
      <c r="D4" s="11" t="s">
        <v>33</v>
      </c>
      <c r="G4" s="12"/>
      <c r="H4" s="12"/>
    </row>
    <row r="5" spans="1:79" s="11" customFormat="1" ht="13.5" customHeight="1" x14ac:dyDescent="0.2">
      <c r="A5" s="10" t="s">
        <v>32</v>
      </c>
      <c r="G5" s="12"/>
      <c r="H5" s="12"/>
    </row>
    <row r="6" spans="1:79" s="11" customFormat="1" ht="13.5" customHeight="1" x14ac:dyDescent="0.2">
      <c r="A6" s="10" t="s">
        <v>64</v>
      </c>
      <c r="B6" s="10"/>
      <c r="C6" s="10"/>
      <c r="D6" s="10" t="s">
        <v>22</v>
      </c>
      <c r="G6" s="12"/>
      <c r="H6" s="12"/>
    </row>
    <row r="7" spans="1:79" ht="90" customHeight="1" x14ac:dyDescent="0.25">
      <c r="A7" s="46" t="s">
        <v>65</v>
      </c>
      <c r="D7" s="35" t="s">
        <v>39</v>
      </c>
      <c r="E7" s="35"/>
      <c r="F7" s="35"/>
      <c r="G7" s="35"/>
      <c r="H7" s="35"/>
      <c r="I7" s="35"/>
    </row>
    <row r="8" spans="1:79" x14ac:dyDescent="0.25">
      <c r="A8" s="4"/>
    </row>
    <row r="9" spans="1:79" ht="26.45" customHeight="1" x14ac:dyDescent="0.25">
      <c r="A9" s="38" t="s">
        <v>0</v>
      </c>
      <c r="B9" s="38" t="s">
        <v>1</v>
      </c>
      <c r="C9" s="38" t="s">
        <v>16</v>
      </c>
      <c r="D9" s="38" t="s">
        <v>13</v>
      </c>
      <c r="E9" s="40" t="s">
        <v>2</v>
      </c>
      <c r="F9" s="42" t="s">
        <v>28</v>
      </c>
      <c r="G9" s="43"/>
      <c r="H9" s="42" t="s">
        <v>29</v>
      </c>
      <c r="I9" s="43"/>
      <c r="J9" s="36" t="s">
        <v>36</v>
      </c>
      <c r="K9" s="38" t="s">
        <v>14</v>
      </c>
      <c r="L9" s="38" t="s">
        <v>15</v>
      </c>
      <c r="M9" s="38" t="s">
        <v>26</v>
      </c>
      <c r="N9" s="38" t="s">
        <v>27</v>
      </c>
      <c r="O9" s="36" t="s">
        <v>30</v>
      </c>
      <c r="P9" s="38" t="s">
        <v>3</v>
      </c>
      <c r="Q9" s="38" t="s">
        <v>4</v>
      </c>
    </row>
    <row r="10" spans="1:79" ht="59.45" customHeight="1" x14ac:dyDescent="0.25">
      <c r="A10" s="39"/>
      <c r="B10" s="39"/>
      <c r="C10" s="39"/>
      <c r="D10" s="39"/>
      <c r="E10" s="41"/>
      <c r="F10" s="44"/>
      <c r="G10" s="45"/>
      <c r="H10" s="44"/>
      <c r="I10" s="45"/>
      <c r="J10" s="37"/>
      <c r="K10" s="37"/>
      <c r="L10" s="37"/>
      <c r="M10" s="37"/>
      <c r="N10" s="37"/>
      <c r="O10" s="37"/>
      <c r="P10" s="37"/>
      <c r="Q10" s="37"/>
    </row>
    <row r="11" spans="1:79" ht="28.9" customHeight="1" x14ac:dyDescent="0.25">
      <c r="A11" s="39"/>
      <c r="B11" s="39"/>
      <c r="C11" s="39"/>
      <c r="D11" s="39"/>
      <c r="E11" s="41"/>
      <c r="F11" s="34" t="s">
        <v>23</v>
      </c>
      <c r="G11" s="33" t="s">
        <v>24</v>
      </c>
      <c r="H11" s="33" t="s">
        <v>23</v>
      </c>
      <c r="I11" s="33" t="s">
        <v>24</v>
      </c>
      <c r="J11" s="33" t="s">
        <v>25</v>
      </c>
      <c r="K11" s="33" t="s">
        <v>18</v>
      </c>
      <c r="L11" s="33" t="s">
        <v>18</v>
      </c>
      <c r="M11" s="33" t="s">
        <v>19</v>
      </c>
      <c r="N11" s="33" t="s">
        <v>20</v>
      </c>
      <c r="O11" s="33" t="s">
        <v>20</v>
      </c>
      <c r="P11" s="33" t="s">
        <v>19</v>
      </c>
      <c r="Q11" s="33"/>
    </row>
    <row r="12" spans="1:79" s="6" customFormat="1" ht="12.75" customHeight="1" x14ac:dyDescent="0.2">
      <c r="A12" s="19" t="s">
        <v>40</v>
      </c>
      <c r="B12" s="20" t="s">
        <v>44</v>
      </c>
      <c r="C12" s="20" t="s">
        <v>58</v>
      </c>
      <c r="D12" s="21">
        <v>1365600</v>
      </c>
      <c r="E12" s="21">
        <v>380000</v>
      </c>
      <c r="F12" s="22" t="s">
        <v>49</v>
      </c>
      <c r="G12" s="13" t="s">
        <v>56</v>
      </c>
      <c r="H12" s="20" t="s">
        <v>53</v>
      </c>
      <c r="I12" s="13" t="s">
        <v>56</v>
      </c>
      <c r="J12" s="14">
        <v>27</v>
      </c>
      <c r="K12" s="14">
        <v>12</v>
      </c>
      <c r="L12" s="14">
        <v>12</v>
      </c>
      <c r="M12" s="14">
        <v>4</v>
      </c>
      <c r="N12" s="14">
        <v>5</v>
      </c>
      <c r="O12" s="14">
        <v>6</v>
      </c>
      <c r="P12" s="14">
        <v>3</v>
      </c>
      <c r="Q12" s="15">
        <f>SUM(J12:P12)</f>
        <v>69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</row>
    <row r="13" spans="1:79" s="6" customFormat="1" ht="12.75" customHeight="1" x14ac:dyDescent="0.2">
      <c r="A13" s="23" t="s">
        <v>41</v>
      </c>
      <c r="B13" s="25" t="s">
        <v>45</v>
      </c>
      <c r="C13" s="26" t="s">
        <v>46</v>
      </c>
      <c r="D13" s="21">
        <v>1289000</v>
      </c>
      <c r="E13" s="21">
        <v>500000</v>
      </c>
      <c r="F13" s="25" t="s">
        <v>50</v>
      </c>
      <c r="G13" s="17" t="s">
        <v>56</v>
      </c>
      <c r="H13" s="25" t="s">
        <v>49</v>
      </c>
      <c r="I13" s="17" t="s">
        <v>56</v>
      </c>
      <c r="J13" s="14">
        <v>33</v>
      </c>
      <c r="K13" s="14">
        <v>13</v>
      </c>
      <c r="L13" s="14">
        <v>12</v>
      </c>
      <c r="M13" s="14">
        <v>4</v>
      </c>
      <c r="N13" s="14">
        <v>7</v>
      </c>
      <c r="O13" s="14">
        <v>7</v>
      </c>
      <c r="P13" s="14">
        <v>4</v>
      </c>
      <c r="Q13" s="15">
        <f t="shared" ref="Q13:Q15" si="0">SUM(J13:P13)</f>
        <v>80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</row>
    <row r="14" spans="1:79" s="6" customFormat="1" ht="12.75" customHeight="1" x14ac:dyDescent="0.2">
      <c r="A14" s="27" t="s">
        <v>42</v>
      </c>
      <c r="B14" s="28" t="s">
        <v>61</v>
      </c>
      <c r="C14" s="29" t="s">
        <v>47</v>
      </c>
      <c r="D14" s="21">
        <v>381600</v>
      </c>
      <c r="E14" s="21">
        <v>200000</v>
      </c>
      <c r="F14" s="30" t="s">
        <v>51</v>
      </c>
      <c r="G14" s="17" t="s">
        <v>56</v>
      </c>
      <c r="H14" s="29" t="s">
        <v>55</v>
      </c>
      <c r="I14" s="17" t="s">
        <v>60</v>
      </c>
      <c r="J14" s="14">
        <v>30</v>
      </c>
      <c r="K14" s="14">
        <v>12</v>
      </c>
      <c r="L14" s="14">
        <v>11</v>
      </c>
      <c r="M14" s="14">
        <v>4</v>
      </c>
      <c r="N14" s="14">
        <v>7</v>
      </c>
      <c r="O14" s="14">
        <v>7</v>
      </c>
      <c r="P14" s="14">
        <v>4</v>
      </c>
      <c r="Q14" s="15">
        <f t="shared" si="0"/>
        <v>75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</row>
    <row r="15" spans="1:79" s="6" customFormat="1" ht="12.75" customHeight="1" x14ac:dyDescent="0.2">
      <c r="A15" s="23" t="s">
        <v>43</v>
      </c>
      <c r="B15" s="25" t="s">
        <v>62</v>
      </c>
      <c r="C15" s="26" t="s">
        <v>48</v>
      </c>
      <c r="D15" s="21">
        <v>2180104</v>
      </c>
      <c r="E15" s="21">
        <v>970000</v>
      </c>
      <c r="F15" s="25" t="s">
        <v>52</v>
      </c>
      <c r="G15" s="17" t="s">
        <v>59</v>
      </c>
      <c r="H15" s="31" t="s">
        <v>54</v>
      </c>
      <c r="I15" s="17" t="s">
        <v>56</v>
      </c>
      <c r="J15" s="14">
        <v>30</v>
      </c>
      <c r="K15" s="14">
        <v>10</v>
      </c>
      <c r="L15" s="14">
        <v>12</v>
      </c>
      <c r="M15" s="14">
        <v>4</v>
      </c>
      <c r="N15" s="14">
        <v>4</v>
      </c>
      <c r="O15" s="14">
        <v>6</v>
      </c>
      <c r="P15" s="14">
        <v>5</v>
      </c>
      <c r="Q15" s="15">
        <f t="shared" si="0"/>
        <v>71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</row>
    <row r="16" spans="1:79" x14ac:dyDescent="0.25">
      <c r="D16" s="18">
        <f>SUM(D12:D15)</f>
        <v>5216304</v>
      </c>
      <c r="E16" s="18">
        <f>SUM(E12:E15)</f>
        <v>2050000</v>
      </c>
      <c r="F16" s="7"/>
    </row>
    <row r="17" spans="5:8" x14ac:dyDescent="0.25">
      <c r="E17" s="7"/>
      <c r="F17" s="7"/>
      <c r="G17" s="7"/>
      <c r="H17" s="7"/>
    </row>
  </sheetData>
  <mergeCells count="16">
    <mergeCell ref="P9:P10"/>
    <mergeCell ref="Q9:Q10"/>
    <mergeCell ref="J9:J10"/>
    <mergeCell ref="K9:K10"/>
    <mergeCell ref="L9:L10"/>
    <mergeCell ref="M9:M10"/>
    <mergeCell ref="N9:N10"/>
    <mergeCell ref="O9:O10"/>
    <mergeCell ref="D7:I7"/>
    <mergeCell ref="A9:A11"/>
    <mergeCell ref="B9:B11"/>
    <mergeCell ref="C9:C11"/>
    <mergeCell ref="D9:D11"/>
    <mergeCell ref="E9:E11"/>
    <mergeCell ref="F9:G10"/>
    <mergeCell ref="H9:I10"/>
  </mergeCells>
  <dataValidations count="4">
    <dataValidation type="decimal" operator="lessThanOrEqual" allowBlank="1" showInputMessage="1" showErrorMessage="1" error="max. 40" sqref="J12:J15" xr:uid="{8C2ED2D4-215C-46C6-8663-AA764C5633CF}">
      <formula1>40</formula1>
    </dataValidation>
    <dataValidation type="decimal" operator="lessThanOrEqual" allowBlank="1" showInputMessage="1" showErrorMessage="1" error="max. 15" sqref="K12:L15" xr:uid="{7C1F1F8D-CAFA-4528-88AF-DA5F7DA2F4C2}">
      <formula1>15</formula1>
    </dataValidation>
    <dataValidation type="decimal" operator="lessThanOrEqual" allowBlank="1" showInputMessage="1" showErrorMessage="1" error="max. 10" sqref="N12:O15" xr:uid="{0EAFBACB-F5C3-4915-9910-632530440102}">
      <formula1>10</formula1>
    </dataValidation>
    <dataValidation type="decimal" operator="lessThanOrEqual" allowBlank="1" showInputMessage="1" showErrorMessage="1" error="max. 5" sqref="P12:P15 M12:M15" xr:uid="{DE0C4538-1742-4F6D-B415-4A0022D2920F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C7D1B-446B-4C64-B225-0F747B8F5804}">
  <dimension ref="A1:CA1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9" ht="38.25" customHeight="1" x14ac:dyDescent="0.25">
      <c r="A1" s="1" t="s">
        <v>31</v>
      </c>
    </row>
    <row r="2" spans="1:79" s="11" customFormat="1" ht="13.5" customHeight="1" x14ac:dyDescent="0.2">
      <c r="A2" s="10" t="s">
        <v>37</v>
      </c>
      <c r="D2" s="10" t="s">
        <v>21</v>
      </c>
      <c r="G2" s="12"/>
      <c r="H2" s="12"/>
    </row>
    <row r="3" spans="1:79" s="11" customFormat="1" ht="13.5" customHeight="1" x14ac:dyDescent="0.2">
      <c r="A3" s="10" t="s">
        <v>63</v>
      </c>
      <c r="D3" s="11" t="s">
        <v>34</v>
      </c>
      <c r="G3" s="12"/>
      <c r="H3" s="12"/>
      <c r="K3" s="11" t="s">
        <v>35</v>
      </c>
    </row>
    <row r="4" spans="1:79" s="11" customFormat="1" ht="13.5" customHeight="1" x14ac:dyDescent="0.2">
      <c r="A4" s="10" t="s">
        <v>38</v>
      </c>
      <c r="D4" s="11" t="s">
        <v>33</v>
      </c>
      <c r="G4" s="12"/>
      <c r="H4" s="12"/>
    </row>
    <row r="5" spans="1:79" s="11" customFormat="1" ht="13.5" customHeight="1" x14ac:dyDescent="0.2">
      <c r="A5" s="10" t="s">
        <v>32</v>
      </c>
      <c r="G5" s="12"/>
      <c r="H5" s="12"/>
    </row>
    <row r="6" spans="1:79" s="11" customFormat="1" ht="13.5" customHeight="1" x14ac:dyDescent="0.2">
      <c r="A6" s="10" t="s">
        <v>64</v>
      </c>
      <c r="B6" s="10"/>
      <c r="C6" s="10"/>
      <c r="D6" s="10" t="s">
        <v>22</v>
      </c>
      <c r="G6" s="12"/>
      <c r="H6" s="12"/>
    </row>
    <row r="7" spans="1:79" ht="90" customHeight="1" x14ac:dyDescent="0.25">
      <c r="A7" s="46" t="s">
        <v>65</v>
      </c>
      <c r="D7" s="35" t="s">
        <v>39</v>
      </c>
      <c r="E7" s="35"/>
      <c r="F7" s="35"/>
      <c r="G7" s="35"/>
      <c r="H7" s="35"/>
      <c r="I7" s="35"/>
    </row>
    <row r="8" spans="1:79" x14ac:dyDescent="0.25">
      <c r="A8" s="4"/>
    </row>
    <row r="9" spans="1:79" ht="26.45" customHeight="1" x14ac:dyDescent="0.25">
      <c r="A9" s="38" t="s">
        <v>0</v>
      </c>
      <c r="B9" s="38" t="s">
        <v>1</v>
      </c>
      <c r="C9" s="38" t="s">
        <v>16</v>
      </c>
      <c r="D9" s="38" t="s">
        <v>13</v>
      </c>
      <c r="E9" s="40" t="s">
        <v>2</v>
      </c>
      <c r="F9" s="42" t="s">
        <v>28</v>
      </c>
      <c r="G9" s="43"/>
      <c r="H9" s="42" t="s">
        <v>29</v>
      </c>
      <c r="I9" s="43"/>
      <c r="J9" s="36" t="s">
        <v>36</v>
      </c>
      <c r="K9" s="38" t="s">
        <v>14</v>
      </c>
      <c r="L9" s="38" t="s">
        <v>15</v>
      </c>
      <c r="M9" s="38" t="s">
        <v>26</v>
      </c>
      <c r="N9" s="38" t="s">
        <v>27</v>
      </c>
      <c r="O9" s="36" t="s">
        <v>30</v>
      </c>
      <c r="P9" s="38" t="s">
        <v>3</v>
      </c>
      <c r="Q9" s="38" t="s">
        <v>4</v>
      </c>
    </row>
    <row r="10" spans="1:79" ht="59.45" customHeight="1" x14ac:dyDescent="0.25">
      <c r="A10" s="39"/>
      <c r="B10" s="39"/>
      <c r="C10" s="39"/>
      <c r="D10" s="39"/>
      <c r="E10" s="41"/>
      <c r="F10" s="44"/>
      <c r="G10" s="45"/>
      <c r="H10" s="44"/>
      <c r="I10" s="45"/>
      <c r="J10" s="37"/>
      <c r="K10" s="37"/>
      <c r="L10" s="37"/>
      <c r="M10" s="37"/>
      <c r="N10" s="37"/>
      <c r="O10" s="37"/>
      <c r="P10" s="37"/>
      <c r="Q10" s="37"/>
    </row>
    <row r="11" spans="1:79" ht="28.9" customHeight="1" x14ac:dyDescent="0.25">
      <c r="A11" s="39"/>
      <c r="B11" s="39"/>
      <c r="C11" s="39"/>
      <c r="D11" s="39"/>
      <c r="E11" s="41"/>
      <c r="F11" s="34" t="s">
        <v>23</v>
      </c>
      <c r="G11" s="33" t="s">
        <v>24</v>
      </c>
      <c r="H11" s="33" t="s">
        <v>23</v>
      </c>
      <c r="I11" s="33" t="s">
        <v>24</v>
      </c>
      <c r="J11" s="33" t="s">
        <v>25</v>
      </c>
      <c r="K11" s="33" t="s">
        <v>18</v>
      </c>
      <c r="L11" s="33" t="s">
        <v>18</v>
      </c>
      <c r="M11" s="33" t="s">
        <v>19</v>
      </c>
      <c r="N11" s="33" t="s">
        <v>20</v>
      </c>
      <c r="O11" s="33" t="s">
        <v>20</v>
      </c>
      <c r="P11" s="33" t="s">
        <v>19</v>
      </c>
      <c r="Q11" s="33"/>
    </row>
    <row r="12" spans="1:79" s="6" customFormat="1" ht="12.75" customHeight="1" x14ac:dyDescent="0.2">
      <c r="A12" s="19" t="s">
        <v>40</v>
      </c>
      <c r="B12" s="20" t="s">
        <v>44</v>
      </c>
      <c r="C12" s="20" t="s">
        <v>58</v>
      </c>
      <c r="D12" s="21">
        <v>1365600</v>
      </c>
      <c r="E12" s="21">
        <v>380000</v>
      </c>
      <c r="F12" s="22" t="s">
        <v>49</v>
      </c>
      <c r="G12" s="13" t="s">
        <v>56</v>
      </c>
      <c r="H12" s="20" t="s">
        <v>53</v>
      </c>
      <c r="I12" s="13" t="s">
        <v>56</v>
      </c>
      <c r="J12" s="14">
        <v>30</v>
      </c>
      <c r="K12" s="14">
        <v>8</v>
      </c>
      <c r="L12" s="14">
        <v>12</v>
      </c>
      <c r="M12" s="14">
        <v>2</v>
      </c>
      <c r="N12" s="14">
        <v>3</v>
      </c>
      <c r="O12" s="14">
        <v>4</v>
      </c>
      <c r="P12" s="14">
        <v>3</v>
      </c>
      <c r="Q12" s="15">
        <f>SUM(J12:P12)</f>
        <v>62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</row>
    <row r="13" spans="1:79" s="6" customFormat="1" ht="12.75" customHeight="1" x14ac:dyDescent="0.2">
      <c r="A13" s="23" t="s">
        <v>41</v>
      </c>
      <c r="B13" s="25" t="s">
        <v>45</v>
      </c>
      <c r="C13" s="26" t="s">
        <v>46</v>
      </c>
      <c r="D13" s="21">
        <v>1289000</v>
      </c>
      <c r="E13" s="21">
        <v>500000</v>
      </c>
      <c r="F13" s="25" t="s">
        <v>50</v>
      </c>
      <c r="G13" s="17" t="s">
        <v>56</v>
      </c>
      <c r="H13" s="25" t="s">
        <v>49</v>
      </c>
      <c r="I13" s="17" t="s">
        <v>56</v>
      </c>
      <c r="J13" s="14">
        <v>33</v>
      </c>
      <c r="K13" s="14">
        <v>12</v>
      </c>
      <c r="L13" s="14">
        <v>13</v>
      </c>
      <c r="M13" s="14">
        <v>4</v>
      </c>
      <c r="N13" s="14">
        <v>7</v>
      </c>
      <c r="O13" s="14">
        <v>8</v>
      </c>
      <c r="P13" s="14">
        <v>4</v>
      </c>
      <c r="Q13" s="15">
        <f t="shared" ref="Q13:Q15" si="0">SUM(J13:P13)</f>
        <v>81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</row>
    <row r="14" spans="1:79" s="6" customFormat="1" ht="12.75" customHeight="1" x14ac:dyDescent="0.2">
      <c r="A14" s="27" t="s">
        <v>42</v>
      </c>
      <c r="B14" s="28" t="s">
        <v>61</v>
      </c>
      <c r="C14" s="29" t="s">
        <v>47</v>
      </c>
      <c r="D14" s="21">
        <v>381600</v>
      </c>
      <c r="E14" s="21">
        <v>200000</v>
      </c>
      <c r="F14" s="30" t="s">
        <v>51</v>
      </c>
      <c r="G14" s="17" t="s">
        <v>56</v>
      </c>
      <c r="H14" s="29" t="s">
        <v>55</v>
      </c>
      <c r="I14" s="17" t="s">
        <v>60</v>
      </c>
      <c r="J14" s="14">
        <v>30</v>
      </c>
      <c r="K14" s="14">
        <v>12</v>
      </c>
      <c r="L14" s="14">
        <v>12</v>
      </c>
      <c r="M14" s="14">
        <v>5</v>
      </c>
      <c r="N14" s="14">
        <v>8</v>
      </c>
      <c r="O14" s="14">
        <v>8</v>
      </c>
      <c r="P14" s="14">
        <v>5</v>
      </c>
      <c r="Q14" s="15">
        <f t="shared" si="0"/>
        <v>80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</row>
    <row r="15" spans="1:79" s="6" customFormat="1" ht="12.75" customHeight="1" x14ac:dyDescent="0.2">
      <c r="A15" s="23" t="s">
        <v>43</v>
      </c>
      <c r="B15" s="25" t="s">
        <v>62</v>
      </c>
      <c r="C15" s="26" t="s">
        <v>48</v>
      </c>
      <c r="D15" s="21">
        <v>2180104</v>
      </c>
      <c r="E15" s="21">
        <v>970000</v>
      </c>
      <c r="F15" s="25" t="s">
        <v>52</v>
      </c>
      <c r="G15" s="17" t="s">
        <v>59</v>
      </c>
      <c r="H15" s="31" t="s">
        <v>54</v>
      </c>
      <c r="I15" s="17" t="s">
        <v>56</v>
      </c>
      <c r="J15" s="14">
        <v>32</v>
      </c>
      <c r="K15" s="14">
        <v>12</v>
      </c>
      <c r="L15" s="14">
        <v>12</v>
      </c>
      <c r="M15" s="14">
        <v>4</v>
      </c>
      <c r="N15" s="14">
        <v>3</v>
      </c>
      <c r="O15" s="14">
        <v>3</v>
      </c>
      <c r="P15" s="14">
        <v>4</v>
      </c>
      <c r="Q15" s="15">
        <f t="shared" si="0"/>
        <v>70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</row>
    <row r="16" spans="1:79" x14ac:dyDescent="0.25">
      <c r="D16" s="18">
        <f>SUM(D12:D15)</f>
        <v>5216304</v>
      </c>
      <c r="E16" s="18">
        <f>SUM(E12:E15)</f>
        <v>2050000</v>
      </c>
      <c r="F16" s="7"/>
    </row>
    <row r="17" spans="5:8" x14ac:dyDescent="0.25">
      <c r="E17" s="7"/>
      <c r="F17" s="7"/>
      <c r="G17" s="7"/>
      <c r="H17" s="7"/>
    </row>
  </sheetData>
  <mergeCells count="16">
    <mergeCell ref="P9:P10"/>
    <mergeCell ref="Q9:Q10"/>
    <mergeCell ref="J9:J10"/>
    <mergeCell ref="K9:K10"/>
    <mergeCell ref="L9:L10"/>
    <mergeCell ref="M9:M10"/>
    <mergeCell ref="N9:N10"/>
    <mergeCell ref="O9:O10"/>
    <mergeCell ref="D7:I7"/>
    <mergeCell ref="A9:A11"/>
    <mergeCell ref="B9:B11"/>
    <mergeCell ref="C9:C11"/>
    <mergeCell ref="D9:D11"/>
    <mergeCell ref="E9:E11"/>
    <mergeCell ref="F9:G10"/>
    <mergeCell ref="H9:I10"/>
  </mergeCells>
  <dataValidations count="4">
    <dataValidation type="decimal" operator="lessThanOrEqual" allowBlank="1" showInputMessage="1" showErrorMessage="1" error="max. 40" sqref="J12:J15" xr:uid="{938358C6-2506-494A-8277-7C3007CE1209}">
      <formula1>40</formula1>
    </dataValidation>
    <dataValidation type="decimal" operator="lessThanOrEqual" allowBlank="1" showInputMessage="1" showErrorMessage="1" error="max. 15" sqref="K12:L15" xr:uid="{87EC4FBD-C436-4CF9-B14F-650177D1EA83}">
      <formula1>15</formula1>
    </dataValidation>
    <dataValidation type="decimal" operator="lessThanOrEqual" allowBlank="1" showInputMessage="1" showErrorMessage="1" error="max. 10" sqref="N12:O15" xr:uid="{16F8DACC-71D7-4C33-B5F9-87829BE8317D}">
      <formula1>10</formula1>
    </dataValidation>
    <dataValidation type="decimal" operator="lessThanOrEqual" allowBlank="1" showInputMessage="1" showErrorMessage="1" error="max. 5" sqref="P12:P15 M12:M15" xr:uid="{750C6D31-32ED-4DCB-BC82-04F033F6842D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16432-E3DB-411B-B5EE-8029B514D712}">
  <dimension ref="A1:CA1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9" ht="38.25" customHeight="1" x14ac:dyDescent="0.25">
      <c r="A1" s="1" t="s">
        <v>31</v>
      </c>
    </row>
    <row r="2" spans="1:79" s="11" customFormat="1" ht="13.5" customHeight="1" x14ac:dyDescent="0.2">
      <c r="A2" s="10" t="s">
        <v>37</v>
      </c>
      <c r="D2" s="10" t="s">
        <v>21</v>
      </c>
      <c r="G2" s="12"/>
      <c r="H2" s="12"/>
    </row>
    <row r="3" spans="1:79" s="11" customFormat="1" ht="13.5" customHeight="1" x14ac:dyDescent="0.2">
      <c r="A3" s="10" t="s">
        <v>63</v>
      </c>
      <c r="D3" s="11" t="s">
        <v>34</v>
      </c>
      <c r="G3" s="12"/>
      <c r="H3" s="12"/>
      <c r="K3" s="11" t="s">
        <v>35</v>
      </c>
    </row>
    <row r="4" spans="1:79" s="11" customFormat="1" ht="13.5" customHeight="1" x14ac:dyDescent="0.2">
      <c r="A4" s="10" t="s">
        <v>38</v>
      </c>
      <c r="D4" s="11" t="s">
        <v>33</v>
      </c>
      <c r="G4" s="12"/>
      <c r="H4" s="12"/>
    </row>
    <row r="5" spans="1:79" s="11" customFormat="1" ht="13.5" customHeight="1" x14ac:dyDescent="0.2">
      <c r="A5" s="10" t="s">
        <v>32</v>
      </c>
      <c r="G5" s="12"/>
      <c r="H5" s="12"/>
    </row>
    <row r="6" spans="1:79" s="11" customFormat="1" ht="13.5" customHeight="1" x14ac:dyDescent="0.2">
      <c r="A6" s="10" t="s">
        <v>64</v>
      </c>
      <c r="B6" s="10"/>
      <c r="C6" s="10"/>
      <c r="D6" s="10" t="s">
        <v>22</v>
      </c>
      <c r="G6" s="12"/>
      <c r="H6" s="12"/>
    </row>
    <row r="7" spans="1:79" ht="90" customHeight="1" x14ac:dyDescent="0.25">
      <c r="A7" s="46" t="s">
        <v>65</v>
      </c>
      <c r="D7" s="35" t="s">
        <v>39</v>
      </c>
      <c r="E7" s="35"/>
      <c r="F7" s="35"/>
      <c r="G7" s="35"/>
      <c r="H7" s="35"/>
      <c r="I7" s="35"/>
    </row>
    <row r="8" spans="1:79" x14ac:dyDescent="0.25">
      <c r="A8" s="4"/>
    </row>
    <row r="9" spans="1:79" ht="26.45" customHeight="1" x14ac:dyDescent="0.25">
      <c r="A9" s="38" t="s">
        <v>0</v>
      </c>
      <c r="B9" s="38" t="s">
        <v>1</v>
      </c>
      <c r="C9" s="38" t="s">
        <v>16</v>
      </c>
      <c r="D9" s="38" t="s">
        <v>13</v>
      </c>
      <c r="E9" s="40" t="s">
        <v>2</v>
      </c>
      <c r="F9" s="42" t="s">
        <v>28</v>
      </c>
      <c r="G9" s="43"/>
      <c r="H9" s="42" t="s">
        <v>29</v>
      </c>
      <c r="I9" s="43"/>
      <c r="J9" s="36" t="s">
        <v>36</v>
      </c>
      <c r="K9" s="38" t="s">
        <v>14</v>
      </c>
      <c r="L9" s="38" t="s">
        <v>15</v>
      </c>
      <c r="M9" s="38" t="s">
        <v>26</v>
      </c>
      <c r="N9" s="38" t="s">
        <v>27</v>
      </c>
      <c r="O9" s="36" t="s">
        <v>30</v>
      </c>
      <c r="P9" s="38" t="s">
        <v>3</v>
      </c>
      <c r="Q9" s="38" t="s">
        <v>4</v>
      </c>
    </row>
    <row r="10" spans="1:79" ht="59.45" customHeight="1" x14ac:dyDescent="0.25">
      <c r="A10" s="39"/>
      <c r="B10" s="39"/>
      <c r="C10" s="39"/>
      <c r="D10" s="39"/>
      <c r="E10" s="41"/>
      <c r="F10" s="44"/>
      <c r="G10" s="45"/>
      <c r="H10" s="44"/>
      <c r="I10" s="45"/>
      <c r="J10" s="37"/>
      <c r="K10" s="37"/>
      <c r="L10" s="37"/>
      <c r="M10" s="37"/>
      <c r="N10" s="37"/>
      <c r="O10" s="37"/>
      <c r="P10" s="37"/>
      <c r="Q10" s="37"/>
    </row>
    <row r="11" spans="1:79" ht="28.9" customHeight="1" x14ac:dyDescent="0.25">
      <c r="A11" s="39"/>
      <c r="B11" s="39"/>
      <c r="C11" s="39"/>
      <c r="D11" s="39"/>
      <c r="E11" s="41"/>
      <c r="F11" s="34" t="s">
        <v>23</v>
      </c>
      <c r="G11" s="33" t="s">
        <v>24</v>
      </c>
      <c r="H11" s="33" t="s">
        <v>23</v>
      </c>
      <c r="I11" s="33" t="s">
        <v>24</v>
      </c>
      <c r="J11" s="33" t="s">
        <v>25</v>
      </c>
      <c r="K11" s="33" t="s">
        <v>18</v>
      </c>
      <c r="L11" s="33" t="s">
        <v>18</v>
      </c>
      <c r="M11" s="33" t="s">
        <v>19</v>
      </c>
      <c r="N11" s="33" t="s">
        <v>20</v>
      </c>
      <c r="O11" s="33" t="s">
        <v>20</v>
      </c>
      <c r="P11" s="33" t="s">
        <v>19</v>
      </c>
      <c r="Q11" s="33"/>
    </row>
    <row r="12" spans="1:79" s="6" customFormat="1" ht="12.75" customHeight="1" x14ac:dyDescent="0.2">
      <c r="A12" s="19" t="s">
        <v>40</v>
      </c>
      <c r="B12" s="20" t="s">
        <v>44</v>
      </c>
      <c r="C12" s="20" t="s">
        <v>58</v>
      </c>
      <c r="D12" s="21">
        <v>1365600</v>
      </c>
      <c r="E12" s="21">
        <v>380000</v>
      </c>
      <c r="F12" s="22" t="s">
        <v>49</v>
      </c>
      <c r="G12" s="13" t="s">
        <v>56</v>
      </c>
      <c r="H12" s="20" t="s">
        <v>53</v>
      </c>
      <c r="I12" s="13" t="s">
        <v>56</v>
      </c>
      <c r="J12" s="14">
        <v>32</v>
      </c>
      <c r="K12" s="14">
        <v>11</v>
      </c>
      <c r="L12" s="14">
        <v>11</v>
      </c>
      <c r="M12" s="14">
        <v>3</v>
      </c>
      <c r="N12" s="14">
        <v>4</v>
      </c>
      <c r="O12" s="14">
        <v>5</v>
      </c>
      <c r="P12" s="14">
        <v>3</v>
      </c>
      <c r="Q12" s="15">
        <f>SUM(J12:P12)</f>
        <v>69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</row>
    <row r="13" spans="1:79" s="6" customFormat="1" ht="12.75" customHeight="1" x14ac:dyDescent="0.2">
      <c r="A13" s="23" t="s">
        <v>41</v>
      </c>
      <c r="B13" s="25" t="s">
        <v>45</v>
      </c>
      <c r="C13" s="26" t="s">
        <v>46</v>
      </c>
      <c r="D13" s="21">
        <v>1289000</v>
      </c>
      <c r="E13" s="21">
        <v>500000</v>
      </c>
      <c r="F13" s="25" t="s">
        <v>50</v>
      </c>
      <c r="G13" s="17" t="s">
        <v>56</v>
      </c>
      <c r="H13" s="25" t="s">
        <v>49</v>
      </c>
      <c r="I13" s="17" t="s">
        <v>56</v>
      </c>
      <c r="J13" s="14">
        <v>35</v>
      </c>
      <c r="K13" s="14">
        <v>12</v>
      </c>
      <c r="L13" s="14">
        <v>13</v>
      </c>
      <c r="M13" s="14">
        <v>5</v>
      </c>
      <c r="N13" s="14">
        <v>7</v>
      </c>
      <c r="O13" s="14">
        <v>5</v>
      </c>
      <c r="P13" s="14">
        <v>4</v>
      </c>
      <c r="Q13" s="15">
        <f t="shared" ref="Q13:Q15" si="0">SUM(J13:P13)</f>
        <v>81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</row>
    <row r="14" spans="1:79" s="6" customFormat="1" ht="12.75" customHeight="1" x14ac:dyDescent="0.2">
      <c r="A14" s="27" t="s">
        <v>42</v>
      </c>
      <c r="B14" s="28" t="s">
        <v>61</v>
      </c>
      <c r="C14" s="29" t="s">
        <v>47</v>
      </c>
      <c r="D14" s="21">
        <v>381600</v>
      </c>
      <c r="E14" s="21">
        <v>200000</v>
      </c>
      <c r="F14" s="30" t="s">
        <v>51</v>
      </c>
      <c r="G14" s="17" t="s">
        <v>56</v>
      </c>
      <c r="H14" s="29" t="s">
        <v>55</v>
      </c>
      <c r="I14" s="17" t="s">
        <v>60</v>
      </c>
      <c r="J14" s="14">
        <v>35</v>
      </c>
      <c r="K14" s="14">
        <v>12</v>
      </c>
      <c r="L14" s="14">
        <v>12</v>
      </c>
      <c r="M14" s="14">
        <v>5</v>
      </c>
      <c r="N14" s="14">
        <v>9</v>
      </c>
      <c r="O14" s="14">
        <v>8</v>
      </c>
      <c r="P14" s="14">
        <v>5</v>
      </c>
      <c r="Q14" s="15">
        <f t="shared" si="0"/>
        <v>86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</row>
    <row r="15" spans="1:79" s="6" customFormat="1" ht="12.75" customHeight="1" x14ac:dyDescent="0.2">
      <c r="A15" s="23" t="s">
        <v>43</v>
      </c>
      <c r="B15" s="25" t="s">
        <v>62</v>
      </c>
      <c r="C15" s="26" t="s">
        <v>48</v>
      </c>
      <c r="D15" s="21">
        <v>2180104</v>
      </c>
      <c r="E15" s="21">
        <v>970000</v>
      </c>
      <c r="F15" s="25" t="s">
        <v>52</v>
      </c>
      <c r="G15" s="17" t="s">
        <v>59</v>
      </c>
      <c r="H15" s="31" t="s">
        <v>54</v>
      </c>
      <c r="I15" s="17" t="s">
        <v>56</v>
      </c>
      <c r="J15" s="14">
        <v>34</v>
      </c>
      <c r="K15" s="14">
        <v>11</v>
      </c>
      <c r="L15" s="14">
        <v>13</v>
      </c>
      <c r="M15" s="14">
        <v>3</v>
      </c>
      <c r="N15" s="14">
        <v>2</v>
      </c>
      <c r="O15" s="14">
        <v>3</v>
      </c>
      <c r="P15" s="14">
        <v>4</v>
      </c>
      <c r="Q15" s="15">
        <f t="shared" si="0"/>
        <v>70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</row>
    <row r="16" spans="1:79" x14ac:dyDescent="0.25">
      <c r="D16" s="18">
        <f>SUM(D12:D15)</f>
        <v>5216304</v>
      </c>
      <c r="E16" s="18">
        <f>SUM(E12:E15)</f>
        <v>2050000</v>
      </c>
      <c r="F16" s="7"/>
    </row>
    <row r="17" spans="5:8" x14ac:dyDescent="0.25">
      <c r="E17" s="7"/>
      <c r="F17" s="7"/>
      <c r="G17" s="7"/>
      <c r="H17" s="7"/>
    </row>
  </sheetData>
  <mergeCells count="16">
    <mergeCell ref="P9:P10"/>
    <mergeCell ref="Q9:Q10"/>
    <mergeCell ref="J9:J10"/>
    <mergeCell ref="K9:K10"/>
    <mergeCell ref="L9:L10"/>
    <mergeCell ref="M9:M10"/>
    <mergeCell ref="N9:N10"/>
    <mergeCell ref="O9:O10"/>
    <mergeCell ref="D7:I7"/>
    <mergeCell ref="A9:A11"/>
    <mergeCell ref="B9:B11"/>
    <mergeCell ref="C9:C11"/>
    <mergeCell ref="D9:D11"/>
    <mergeCell ref="E9:E11"/>
    <mergeCell ref="F9:G10"/>
    <mergeCell ref="H9:I10"/>
  </mergeCells>
  <dataValidations count="4">
    <dataValidation type="decimal" operator="lessThanOrEqual" allowBlank="1" showInputMessage="1" showErrorMessage="1" error="max. 40" sqref="J12:J15" xr:uid="{710E631D-C203-48D4-AAD4-FA3E2F69F87E}">
      <formula1>40</formula1>
    </dataValidation>
    <dataValidation type="decimal" operator="lessThanOrEqual" allowBlank="1" showInputMessage="1" showErrorMessage="1" error="max. 15" sqref="K12:L15" xr:uid="{E8079A05-9E31-4E5D-BA76-94ADD9ECD6DC}">
      <formula1>15</formula1>
    </dataValidation>
    <dataValidation type="decimal" operator="lessThanOrEqual" allowBlank="1" showInputMessage="1" showErrorMessage="1" error="max. 10" sqref="N12:O15" xr:uid="{4CFCDBF7-F636-4CC4-8789-78AF0C945AB3}">
      <formula1>10</formula1>
    </dataValidation>
    <dataValidation type="decimal" operator="lessThanOrEqual" allowBlank="1" showInputMessage="1" showErrorMessage="1" error="max. 5" sqref="P12:P15 M12:M15" xr:uid="{7F08633B-EE47-4287-835B-2229EE587208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20F2-5AEC-47A1-89B4-9B727FB0EB5F}">
  <dimension ref="A1:CA1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9" ht="38.25" customHeight="1" x14ac:dyDescent="0.25">
      <c r="A1" s="1" t="s">
        <v>31</v>
      </c>
    </row>
    <row r="2" spans="1:79" s="11" customFormat="1" ht="13.5" customHeight="1" x14ac:dyDescent="0.2">
      <c r="A2" s="10" t="s">
        <v>37</v>
      </c>
      <c r="D2" s="10" t="s">
        <v>21</v>
      </c>
      <c r="G2" s="12"/>
      <c r="H2" s="12"/>
    </row>
    <row r="3" spans="1:79" s="11" customFormat="1" ht="13.5" customHeight="1" x14ac:dyDescent="0.2">
      <c r="A3" s="10" t="s">
        <v>63</v>
      </c>
      <c r="D3" s="11" t="s">
        <v>34</v>
      </c>
      <c r="G3" s="12"/>
      <c r="H3" s="12"/>
      <c r="K3" s="11" t="s">
        <v>35</v>
      </c>
    </row>
    <row r="4" spans="1:79" s="11" customFormat="1" ht="13.5" customHeight="1" x14ac:dyDescent="0.2">
      <c r="A4" s="10" t="s">
        <v>38</v>
      </c>
      <c r="D4" s="11" t="s">
        <v>33</v>
      </c>
      <c r="G4" s="12"/>
      <c r="H4" s="12"/>
    </row>
    <row r="5" spans="1:79" s="11" customFormat="1" ht="13.5" customHeight="1" x14ac:dyDescent="0.2">
      <c r="A5" s="10" t="s">
        <v>32</v>
      </c>
      <c r="G5" s="12"/>
      <c r="H5" s="12"/>
    </row>
    <row r="6" spans="1:79" s="11" customFormat="1" ht="13.5" customHeight="1" x14ac:dyDescent="0.2">
      <c r="A6" s="10" t="s">
        <v>64</v>
      </c>
      <c r="B6" s="10"/>
      <c r="C6" s="10"/>
      <c r="D6" s="10" t="s">
        <v>22</v>
      </c>
      <c r="G6" s="12"/>
      <c r="H6" s="12"/>
    </row>
    <row r="7" spans="1:79" ht="90" customHeight="1" x14ac:dyDescent="0.25">
      <c r="A7" s="46" t="s">
        <v>65</v>
      </c>
      <c r="D7" s="35" t="s">
        <v>39</v>
      </c>
      <c r="E7" s="35"/>
      <c r="F7" s="35"/>
      <c r="G7" s="35"/>
      <c r="H7" s="35"/>
      <c r="I7" s="35"/>
    </row>
    <row r="8" spans="1:79" x14ac:dyDescent="0.25">
      <c r="A8" s="4"/>
    </row>
    <row r="9" spans="1:79" ht="26.45" customHeight="1" x14ac:dyDescent="0.25">
      <c r="A9" s="38" t="s">
        <v>0</v>
      </c>
      <c r="B9" s="38" t="s">
        <v>1</v>
      </c>
      <c r="C9" s="38" t="s">
        <v>16</v>
      </c>
      <c r="D9" s="38" t="s">
        <v>13</v>
      </c>
      <c r="E9" s="40" t="s">
        <v>2</v>
      </c>
      <c r="F9" s="42" t="s">
        <v>28</v>
      </c>
      <c r="G9" s="43"/>
      <c r="H9" s="42" t="s">
        <v>29</v>
      </c>
      <c r="I9" s="43"/>
      <c r="J9" s="36" t="s">
        <v>36</v>
      </c>
      <c r="K9" s="38" t="s">
        <v>14</v>
      </c>
      <c r="L9" s="38" t="s">
        <v>15</v>
      </c>
      <c r="M9" s="38" t="s">
        <v>26</v>
      </c>
      <c r="N9" s="38" t="s">
        <v>27</v>
      </c>
      <c r="O9" s="36" t="s">
        <v>30</v>
      </c>
      <c r="P9" s="38" t="s">
        <v>3</v>
      </c>
      <c r="Q9" s="38" t="s">
        <v>4</v>
      </c>
    </row>
    <row r="10" spans="1:79" ht="59.45" customHeight="1" x14ac:dyDescent="0.25">
      <c r="A10" s="39"/>
      <c r="B10" s="39"/>
      <c r="C10" s="39"/>
      <c r="D10" s="39"/>
      <c r="E10" s="41"/>
      <c r="F10" s="44"/>
      <c r="G10" s="45"/>
      <c r="H10" s="44"/>
      <c r="I10" s="45"/>
      <c r="J10" s="37"/>
      <c r="K10" s="37"/>
      <c r="L10" s="37"/>
      <c r="M10" s="37"/>
      <c r="N10" s="37"/>
      <c r="O10" s="37"/>
      <c r="P10" s="37"/>
      <c r="Q10" s="37"/>
    </row>
    <row r="11" spans="1:79" ht="28.9" customHeight="1" x14ac:dyDescent="0.25">
      <c r="A11" s="39"/>
      <c r="B11" s="39"/>
      <c r="C11" s="39"/>
      <c r="D11" s="39"/>
      <c r="E11" s="41"/>
      <c r="F11" s="34" t="s">
        <v>23</v>
      </c>
      <c r="G11" s="33" t="s">
        <v>24</v>
      </c>
      <c r="H11" s="33" t="s">
        <v>23</v>
      </c>
      <c r="I11" s="33" t="s">
        <v>24</v>
      </c>
      <c r="J11" s="33" t="s">
        <v>25</v>
      </c>
      <c r="K11" s="33" t="s">
        <v>18</v>
      </c>
      <c r="L11" s="33" t="s">
        <v>18</v>
      </c>
      <c r="M11" s="33" t="s">
        <v>19</v>
      </c>
      <c r="N11" s="33" t="s">
        <v>20</v>
      </c>
      <c r="O11" s="33" t="s">
        <v>20</v>
      </c>
      <c r="P11" s="33" t="s">
        <v>19</v>
      </c>
      <c r="Q11" s="33"/>
    </row>
    <row r="12" spans="1:79" s="6" customFormat="1" ht="12.75" customHeight="1" x14ac:dyDescent="0.2">
      <c r="A12" s="19" t="s">
        <v>40</v>
      </c>
      <c r="B12" s="20" t="s">
        <v>44</v>
      </c>
      <c r="C12" s="20" t="s">
        <v>58</v>
      </c>
      <c r="D12" s="21">
        <v>1365600</v>
      </c>
      <c r="E12" s="21">
        <v>380000</v>
      </c>
      <c r="F12" s="22" t="s">
        <v>49</v>
      </c>
      <c r="G12" s="13" t="s">
        <v>56</v>
      </c>
      <c r="H12" s="20" t="s">
        <v>53</v>
      </c>
      <c r="I12" s="13" t="s">
        <v>56</v>
      </c>
      <c r="J12" s="14">
        <v>32</v>
      </c>
      <c r="K12" s="14">
        <v>12</v>
      </c>
      <c r="L12" s="14">
        <v>13</v>
      </c>
      <c r="M12" s="14">
        <v>2</v>
      </c>
      <c r="N12" s="14">
        <v>2</v>
      </c>
      <c r="O12" s="14">
        <v>4</v>
      </c>
      <c r="P12" s="14">
        <v>3</v>
      </c>
      <c r="Q12" s="15">
        <f>SUM(J12:P12)</f>
        <v>68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</row>
    <row r="13" spans="1:79" s="6" customFormat="1" ht="12.75" customHeight="1" x14ac:dyDescent="0.2">
      <c r="A13" s="23" t="s">
        <v>41</v>
      </c>
      <c r="B13" s="25" t="s">
        <v>45</v>
      </c>
      <c r="C13" s="26" t="s">
        <v>46</v>
      </c>
      <c r="D13" s="21">
        <v>1289000</v>
      </c>
      <c r="E13" s="21">
        <v>500000</v>
      </c>
      <c r="F13" s="25" t="s">
        <v>50</v>
      </c>
      <c r="G13" s="17" t="s">
        <v>56</v>
      </c>
      <c r="H13" s="25" t="s">
        <v>49</v>
      </c>
      <c r="I13" s="17" t="s">
        <v>56</v>
      </c>
      <c r="J13" s="14">
        <v>30</v>
      </c>
      <c r="K13" s="14">
        <v>13</v>
      </c>
      <c r="L13" s="14">
        <v>14</v>
      </c>
      <c r="M13" s="14">
        <v>4</v>
      </c>
      <c r="N13" s="14">
        <v>7</v>
      </c>
      <c r="O13" s="14">
        <v>7</v>
      </c>
      <c r="P13" s="14">
        <v>4</v>
      </c>
      <c r="Q13" s="15">
        <f t="shared" ref="Q13:Q15" si="0">SUM(J13:P13)</f>
        <v>79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</row>
    <row r="14" spans="1:79" s="6" customFormat="1" ht="12.75" customHeight="1" x14ac:dyDescent="0.2">
      <c r="A14" s="27" t="s">
        <v>42</v>
      </c>
      <c r="B14" s="28" t="s">
        <v>61</v>
      </c>
      <c r="C14" s="29" t="s">
        <v>47</v>
      </c>
      <c r="D14" s="21">
        <v>381600</v>
      </c>
      <c r="E14" s="21">
        <v>200000</v>
      </c>
      <c r="F14" s="30" t="s">
        <v>51</v>
      </c>
      <c r="G14" s="17" t="s">
        <v>56</v>
      </c>
      <c r="H14" s="29" t="s">
        <v>55</v>
      </c>
      <c r="I14" s="17" t="s">
        <v>60</v>
      </c>
      <c r="J14" s="14">
        <v>30</v>
      </c>
      <c r="K14" s="14">
        <v>13</v>
      </c>
      <c r="L14" s="14">
        <v>12</v>
      </c>
      <c r="M14" s="14">
        <v>5</v>
      </c>
      <c r="N14" s="14">
        <v>8</v>
      </c>
      <c r="O14" s="14">
        <v>9</v>
      </c>
      <c r="P14" s="14">
        <v>5</v>
      </c>
      <c r="Q14" s="15">
        <f t="shared" si="0"/>
        <v>82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</row>
    <row r="15" spans="1:79" s="6" customFormat="1" ht="12.75" customHeight="1" x14ac:dyDescent="0.2">
      <c r="A15" s="23" t="s">
        <v>43</v>
      </c>
      <c r="B15" s="25" t="s">
        <v>62</v>
      </c>
      <c r="C15" s="26" t="s">
        <v>48</v>
      </c>
      <c r="D15" s="21">
        <v>2180104</v>
      </c>
      <c r="E15" s="21">
        <v>970000</v>
      </c>
      <c r="F15" s="25" t="s">
        <v>52</v>
      </c>
      <c r="G15" s="17" t="s">
        <v>59</v>
      </c>
      <c r="H15" s="31" t="s">
        <v>54</v>
      </c>
      <c r="I15" s="17" t="s">
        <v>56</v>
      </c>
      <c r="J15" s="14">
        <v>36</v>
      </c>
      <c r="K15" s="14">
        <v>12</v>
      </c>
      <c r="L15" s="14">
        <v>14</v>
      </c>
      <c r="M15" s="14">
        <v>2</v>
      </c>
      <c r="N15" s="14">
        <v>1</v>
      </c>
      <c r="O15" s="14">
        <v>1</v>
      </c>
      <c r="P15" s="14">
        <v>4</v>
      </c>
      <c r="Q15" s="15">
        <f t="shared" si="0"/>
        <v>70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</row>
    <row r="16" spans="1:79" x14ac:dyDescent="0.25">
      <c r="D16" s="18">
        <f>SUM(D12:D15)</f>
        <v>5216304</v>
      </c>
      <c r="E16" s="18">
        <f>SUM(E12:E15)</f>
        <v>2050000</v>
      </c>
      <c r="F16" s="7"/>
    </row>
    <row r="17" spans="5:8" x14ac:dyDescent="0.25">
      <c r="E17" s="7"/>
      <c r="F17" s="7"/>
      <c r="G17" s="7"/>
      <c r="H17" s="7"/>
    </row>
  </sheetData>
  <mergeCells count="16">
    <mergeCell ref="P9:P10"/>
    <mergeCell ref="Q9:Q10"/>
    <mergeCell ref="J9:J10"/>
    <mergeCell ref="K9:K10"/>
    <mergeCell ref="L9:L10"/>
    <mergeCell ref="M9:M10"/>
    <mergeCell ref="N9:N10"/>
    <mergeCell ref="O9:O10"/>
    <mergeCell ref="D7:I7"/>
    <mergeCell ref="A9:A11"/>
    <mergeCell ref="B9:B11"/>
    <mergeCell ref="C9:C11"/>
    <mergeCell ref="D9:D11"/>
    <mergeCell ref="E9:E11"/>
    <mergeCell ref="F9:G10"/>
    <mergeCell ref="H9:I10"/>
  </mergeCells>
  <dataValidations count="4">
    <dataValidation type="decimal" operator="lessThanOrEqual" allowBlank="1" showInputMessage="1" showErrorMessage="1" error="max. 40" sqref="J12:J15" xr:uid="{29A913FB-5764-4CD0-87DD-9EC132212180}">
      <formula1>40</formula1>
    </dataValidation>
    <dataValidation type="decimal" operator="lessThanOrEqual" allowBlank="1" showInputMessage="1" showErrorMessage="1" error="max. 15" sqref="K12:L15" xr:uid="{89605CBE-BF96-4DD5-8C77-FC023B27CE87}">
      <formula1>15</formula1>
    </dataValidation>
    <dataValidation type="decimal" operator="lessThanOrEqual" allowBlank="1" showInputMessage="1" showErrorMessage="1" error="max. 10" sqref="N12:O15" xr:uid="{53CA06FD-70F6-4C5E-BA91-B0965749768B}">
      <formula1>10</formula1>
    </dataValidation>
    <dataValidation type="decimal" operator="lessThanOrEqual" allowBlank="1" showInputMessage="1" showErrorMessage="1" error="max. 5" sqref="P12:P15 M12:M15" xr:uid="{5A466680-C439-48CA-A8F6-F90F1B45D68D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3DE05-538F-448C-A857-7F617E2E9B7E}">
  <dimension ref="A1:CA1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9" ht="38.25" customHeight="1" x14ac:dyDescent="0.25">
      <c r="A1" s="1" t="s">
        <v>31</v>
      </c>
    </row>
    <row r="2" spans="1:79" s="11" customFormat="1" ht="13.5" customHeight="1" x14ac:dyDescent="0.2">
      <c r="A2" s="10" t="s">
        <v>37</v>
      </c>
      <c r="D2" s="10" t="s">
        <v>21</v>
      </c>
      <c r="G2" s="12"/>
      <c r="H2" s="12"/>
    </row>
    <row r="3" spans="1:79" s="11" customFormat="1" ht="13.5" customHeight="1" x14ac:dyDescent="0.2">
      <c r="A3" s="10" t="s">
        <v>63</v>
      </c>
      <c r="D3" s="11" t="s">
        <v>34</v>
      </c>
      <c r="G3" s="12"/>
      <c r="H3" s="12"/>
      <c r="K3" s="11" t="s">
        <v>35</v>
      </c>
    </row>
    <row r="4" spans="1:79" s="11" customFormat="1" ht="13.5" customHeight="1" x14ac:dyDescent="0.2">
      <c r="A4" s="10" t="s">
        <v>38</v>
      </c>
      <c r="D4" s="11" t="s">
        <v>33</v>
      </c>
      <c r="G4" s="12"/>
      <c r="H4" s="12"/>
    </row>
    <row r="5" spans="1:79" s="11" customFormat="1" ht="13.5" customHeight="1" x14ac:dyDescent="0.2">
      <c r="A5" s="10" t="s">
        <v>32</v>
      </c>
      <c r="G5" s="12"/>
      <c r="H5" s="12"/>
    </row>
    <row r="6" spans="1:79" s="11" customFormat="1" ht="13.5" customHeight="1" x14ac:dyDescent="0.2">
      <c r="A6" s="10" t="s">
        <v>64</v>
      </c>
      <c r="B6" s="10"/>
      <c r="C6" s="10"/>
      <c r="D6" s="10" t="s">
        <v>22</v>
      </c>
      <c r="G6" s="12"/>
      <c r="H6" s="12"/>
    </row>
    <row r="7" spans="1:79" ht="90" customHeight="1" x14ac:dyDescent="0.25">
      <c r="A7" s="46" t="s">
        <v>65</v>
      </c>
      <c r="D7" s="35" t="s">
        <v>39</v>
      </c>
      <c r="E7" s="35"/>
      <c r="F7" s="35"/>
      <c r="G7" s="35"/>
      <c r="H7" s="35"/>
      <c r="I7" s="35"/>
    </row>
    <row r="8" spans="1:79" x14ac:dyDescent="0.25">
      <c r="A8" s="4"/>
    </row>
    <row r="9" spans="1:79" ht="26.45" customHeight="1" x14ac:dyDescent="0.25">
      <c r="A9" s="38" t="s">
        <v>0</v>
      </c>
      <c r="B9" s="38" t="s">
        <v>1</v>
      </c>
      <c r="C9" s="38" t="s">
        <v>16</v>
      </c>
      <c r="D9" s="38" t="s">
        <v>13</v>
      </c>
      <c r="E9" s="40" t="s">
        <v>2</v>
      </c>
      <c r="F9" s="42" t="s">
        <v>28</v>
      </c>
      <c r="G9" s="43"/>
      <c r="H9" s="42" t="s">
        <v>29</v>
      </c>
      <c r="I9" s="43"/>
      <c r="J9" s="36" t="s">
        <v>36</v>
      </c>
      <c r="K9" s="38" t="s">
        <v>14</v>
      </c>
      <c r="L9" s="38" t="s">
        <v>15</v>
      </c>
      <c r="M9" s="38" t="s">
        <v>26</v>
      </c>
      <c r="N9" s="38" t="s">
        <v>27</v>
      </c>
      <c r="O9" s="36" t="s">
        <v>30</v>
      </c>
      <c r="P9" s="38" t="s">
        <v>3</v>
      </c>
      <c r="Q9" s="38" t="s">
        <v>4</v>
      </c>
    </row>
    <row r="10" spans="1:79" ht="59.45" customHeight="1" x14ac:dyDescent="0.25">
      <c r="A10" s="39"/>
      <c r="B10" s="39"/>
      <c r="C10" s="39"/>
      <c r="D10" s="39"/>
      <c r="E10" s="41"/>
      <c r="F10" s="44"/>
      <c r="G10" s="45"/>
      <c r="H10" s="44"/>
      <c r="I10" s="45"/>
      <c r="J10" s="37"/>
      <c r="K10" s="37"/>
      <c r="L10" s="37"/>
      <c r="M10" s="37"/>
      <c r="N10" s="37"/>
      <c r="O10" s="37"/>
      <c r="P10" s="37"/>
      <c r="Q10" s="37"/>
    </row>
    <row r="11" spans="1:79" ht="28.9" customHeight="1" x14ac:dyDescent="0.25">
      <c r="A11" s="39"/>
      <c r="B11" s="39"/>
      <c r="C11" s="39"/>
      <c r="D11" s="39"/>
      <c r="E11" s="41"/>
      <c r="F11" s="34" t="s">
        <v>23</v>
      </c>
      <c r="G11" s="33" t="s">
        <v>24</v>
      </c>
      <c r="H11" s="33" t="s">
        <v>23</v>
      </c>
      <c r="I11" s="33" t="s">
        <v>24</v>
      </c>
      <c r="J11" s="33" t="s">
        <v>25</v>
      </c>
      <c r="K11" s="33" t="s">
        <v>18</v>
      </c>
      <c r="L11" s="33" t="s">
        <v>18</v>
      </c>
      <c r="M11" s="33" t="s">
        <v>19</v>
      </c>
      <c r="N11" s="33" t="s">
        <v>20</v>
      </c>
      <c r="O11" s="33" t="s">
        <v>20</v>
      </c>
      <c r="P11" s="33" t="s">
        <v>19</v>
      </c>
      <c r="Q11" s="33"/>
    </row>
    <row r="12" spans="1:79" s="6" customFormat="1" ht="12.75" customHeight="1" x14ac:dyDescent="0.2">
      <c r="A12" s="19" t="s">
        <v>40</v>
      </c>
      <c r="B12" s="20" t="s">
        <v>44</v>
      </c>
      <c r="C12" s="20" t="s">
        <v>58</v>
      </c>
      <c r="D12" s="21">
        <v>1365600</v>
      </c>
      <c r="E12" s="21">
        <v>380000</v>
      </c>
      <c r="F12" s="22" t="s">
        <v>49</v>
      </c>
      <c r="G12" s="13" t="s">
        <v>56</v>
      </c>
      <c r="H12" s="20" t="s">
        <v>53</v>
      </c>
      <c r="I12" s="13" t="s">
        <v>56</v>
      </c>
      <c r="J12" s="14">
        <v>32</v>
      </c>
      <c r="K12" s="14">
        <v>12</v>
      </c>
      <c r="L12" s="14">
        <v>13</v>
      </c>
      <c r="M12" s="14">
        <v>2</v>
      </c>
      <c r="N12" s="14">
        <v>3</v>
      </c>
      <c r="O12" s="14">
        <v>4</v>
      </c>
      <c r="P12" s="14">
        <v>3</v>
      </c>
      <c r="Q12" s="15">
        <f>SUM(J12:P12)</f>
        <v>69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</row>
    <row r="13" spans="1:79" s="6" customFormat="1" ht="12.75" customHeight="1" x14ac:dyDescent="0.2">
      <c r="A13" s="23" t="s">
        <v>41</v>
      </c>
      <c r="B13" s="25" t="s">
        <v>45</v>
      </c>
      <c r="C13" s="26" t="s">
        <v>46</v>
      </c>
      <c r="D13" s="21">
        <v>1289000</v>
      </c>
      <c r="E13" s="21">
        <v>500000</v>
      </c>
      <c r="F13" s="25" t="s">
        <v>50</v>
      </c>
      <c r="G13" s="17" t="s">
        <v>56</v>
      </c>
      <c r="H13" s="25" t="s">
        <v>49</v>
      </c>
      <c r="I13" s="17" t="s">
        <v>56</v>
      </c>
      <c r="J13" s="14">
        <v>36</v>
      </c>
      <c r="K13" s="14">
        <v>12</v>
      </c>
      <c r="L13" s="14">
        <v>15</v>
      </c>
      <c r="M13" s="14">
        <v>4</v>
      </c>
      <c r="N13" s="14">
        <v>4</v>
      </c>
      <c r="O13" s="14">
        <v>7</v>
      </c>
      <c r="P13" s="14">
        <v>4</v>
      </c>
      <c r="Q13" s="15">
        <f t="shared" ref="Q13:Q15" si="0">SUM(J13:P13)</f>
        <v>82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</row>
    <row r="14" spans="1:79" s="6" customFormat="1" ht="12.75" customHeight="1" x14ac:dyDescent="0.2">
      <c r="A14" s="27" t="s">
        <v>42</v>
      </c>
      <c r="B14" s="28" t="s">
        <v>61</v>
      </c>
      <c r="C14" s="29" t="s">
        <v>47</v>
      </c>
      <c r="D14" s="21">
        <v>381600</v>
      </c>
      <c r="E14" s="21">
        <v>200000</v>
      </c>
      <c r="F14" s="30" t="s">
        <v>51</v>
      </c>
      <c r="G14" s="17" t="s">
        <v>56</v>
      </c>
      <c r="H14" s="29" t="s">
        <v>55</v>
      </c>
      <c r="I14" s="17" t="s">
        <v>60</v>
      </c>
      <c r="J14" s="14">
        <v>36</v>
      </c>
      <c r="K14" s="14">
        <v>13</v>
      </c>
      <c r="L14" s="14">
        <v>13</v>
      </c>
      <c r="M14" s="14">
        <v>4</v>
      </c>
      <c r="N14" s="14">
        <v>8</v>
      </c>
      <c r="O14" s="14">
        <v>9</v>
      </c>
      <c r="P14" s="14">
        <v>5</v>
      </c>
      <c r="Q14" s="15">
        <f t="shared" si="0"/>
        <v>88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</row>
    <row r="15" spans="1:79" s="6" customFormat="1" ht="12.75" customHeight="1" x14ac:dyDescent="0.2">
      <c r="A15" s="23" t="s">
        <v>43</v>
      </c>
      <c r="B15" s="25" t="s">
        <v>62</v>
      </c>
      <c r="C15" s="26" t="s">
        <v>48</v>
      </c>
      <c r="D15" s="21">
        <v>2180104</v>
      </c>
      <c r="E15" s="21">
        <v>970000</v>
      </c>
      <c r="F15" s="25" t="s">
        <v>52</v>
      </c>
      <c r="G15" s="17" t="s">
        <v>59</v>
      </c>
      <c r="H15" s="31" t="s">
        <v>54</v>
      </c>
      <c r="I15" s="17" t="s">
        <v>56</v>
      </c>
      <c r="J15" s="14">
        <v>36</v>
      </c>
      <c r="K15" s="14">
        <v>11</v>
      </c>
      <c r="L15" s="14">
        <v>13</v>
      </c>
      <c r="M15" s="14">
        <v>3</v>
      </c>
      <c r="N15" s="14">
        <v>1</v>
      </c>
      <c r="O15" s="14">
        <v>2</v>
      </c>
      <c r="P15" s="14">
        <v>4</v>
      </c>
      <c r="Q15" s="15">
        <f t="shared" si="0"/>
        <v>70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</row>
    <row r="16" spans="1:79" x14ac:dyDescent="0.25">
      <c r="D16" s="18">
        <f>SUM(D12:D15)</f>
        <v>5216304</v>
      </c>
      <c r="E16" s="18">
        <f>SUM(E12:E15)</f>
        <v>2050000</v>
      </c>
      <c r="F16" s="7"/>
    </row>
    <row r="17" spans="5:8" x14ac:dyDescent="0.25">
      <c r="E17" s="7"/>
      <c r="F17" s="7"/>
      <c r="G17" s="7"/>
      <c r="H17" s="7"/>
    </row>
  </sheetData>
  <mergeCells count="16">
    <mergeCell ref="P9:P10"/>
    <mergeCell ref="Q9:Q10"/>
    <mergeCell ref="J9:J10"/>
    <mergeCell ref="K9:K10"/>
    <mergeCell ref="L9:L10"/>
    <mergeCell ref="M9:M10"/>
    <mergeCell ref="N9:N10"/>
    <mergeCell ref="O9:O10"/>
    <mergeCell ref="D7:I7"/>
    <mergeCell ref="A9:A11"/>
    <mergeCell ref="B9:B11"/>
    <mergeCell ref="C9:C11"/>
    <mergeCell ref="D9:D11"/>
    <mergeCell ref="E9:E11"/>
    <mergeCell ref="F9:G10"/>
    <mergeCell ref="H9:I10"/>
  </mergeCells>
  <dataValidations count="4">
    <dataValidation type="decimal" operator="lessThanOrEqual" allowBlank="1" showInputMessage="1" showErrorMessage="1" error="max. 5" sqref="P12:P15 M12:M15" xr:uid="{9BEBDB3C-A88F-488A-B653-D064510B114A}">
      <formula1>5</formula1>
    </dataValidation>
    <dataValidation type="decimal" operator="lessThanOrEqual" allowBlank="1" showInputMessage="1" showErrorMessage="1" error="max. 10" sqref="N12:O15" xr:uid="{CE05FBA7-291E-4F03-8561-88A8FC9F4C60}">
      <formula1>10</formula1>
    </dataValidation>
    <dataValidation type="decimal" operator="lessThanOrEqual" allowBlank="1" showInputMessage="1" showErrorMessage="1" error="max. 15" sqref="K12:L15" xr:uid="{DFD72BD9-76F5-4FC3-ACF1-C1335A46605D}">
      <formula1>15</formula1>
    </dataValidation>
    <dataValidation type="decimal" operator="lessThanOrEqual" allowBlank="1" showInputMessage="1" showErrorMessage="1" error="max. 40" sqref="J12:J15" xr:uid="{0E38A2EE-77D5-4B91-9171-DFAB8F05C21E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propagace dobre jmeno</vt:lpstr>
      <vt:lpstr>JarK</vt:lpstr>
      <vt:lpstr>JK</vt:lpstr>
      <vt:lpstr>MŠ</vt:lpstr>
      <vt:lpstr>PV</vt:lpstr>
      <vt:lpstr>TCD</vt:lpstr>
      <vt:lpstr>'propagace dobre jmeno'!Oblast_tisku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2019-10-08T12:25:25Z</dcterms:modified>
</cp:coreProperties>
</file>